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/>
  <bookViews>
    <workbookView xWindow="0" yWindow="0" windowWidth="20736" windowHeight="11760"/>
  </bookViews>
  <sheets>
    <sheet name="Bank Reconciliation" sheetId="1" r:id="rId1"/>
  </sheets>
  <definedNames>
    <definedName name="EndingBalance">'Bank Reconciliation'!$E$3</definedName>
    <definedName name="Month">'Bank Reconciliation'!$D$3</definedName>
    <definedName name="Year">'Bank Reconciliation'!$D$5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5" i="1" l="1"/>
  <c r="F5" i="1"/>
  <c r="D16" i="1"/>
  <c r="F3" i="1"/>
  <c r="E5" i="1"/>
  <c r="B14" i="1"/>
  <c r="B13" i="1"/>
  <c r="B12" i="1"/>
  <c r="B11" i="1"/>
  <c r="B9" i="1"/>
  <c r="B10" i="1"/>
  <c r="B15" i="1"/>
</calcChain>
</file>

<file path=xl/sharedStrings.xml><?xml version="1.0" encoding="utf-8"?>
<sst xmlns="http://schemas.openxmlformats.org/spreadsheetml/2006/main" count="83" uniqueCount="46">
  <si>
    <t>ATM</t>
  </si>
  <si>
    <t>PREVIOUS BALANCE</t>
  </si>
  <si>
    <t>ENDING BALANCE</t>
  </si>
  <si>
    <t>MONTH</t>
  </si>
  <si>
    <t>YEAR</t>
  </si>
  <si>
    <t>TOTAL DEPOSITS</t>
  </si>
  <si>
    <t>TOTAL WITHDRAWLS</t>
  </si>
  <si>
    <t>TOTAL</t>
  </si>
  <si>
    <t>yes</t>
  </si>
  <si>
    <t xml:space="preserve"> </t>
  </si>
  <si>
    <t>AP</t>
  </si>
  <si>
    <t>DC</t>
  </si>
  <si>
    <t>ATT</t>
  </si>
  <si>
    <t>Chick-fil-A</t>
  </si>
  <si>
    <t>First OCEE Bank &amp; Trust</t>
  </si>
  <si>
    <t>August</t>
  </si>
  <si>
    <t>Paycheck</t>
  </si>
  <si>
    <t>Allowance</t>
  </si>
  <si>
    <t>Lawn Care</t>
  </si>
  <si>
    <t>Check from Grandma</t>
  </si>
  <si>
    <t>Check 1002</t>
  </si>
  <si>
    <t>Check 1001</t>
  </si>
  <si>
    <t>Check 1003</t>
  </si>
  <si>
    <t>Overdue Books</t>
  </si>
  <si>
    <t>Movies</t>
  </si>
  <si>
    <t>Transfer</t>
  </si>
  <si>
    <t>Transfer to Savings</t>
  </si>
  <si>
    <t>Qdoba</t>
  </si>
  <si>
    <t>Amazon.com</t>
  </si>
  <si>
    <t>iTunes</t>
  </si>
  <si>
    <t>American Eagle</t>
  </si>
  <si>
    <t>Mall Food Court</t>
  </si>
  <si>
    <t>Cash</t>
  </si>
  <si>
    <t>Game Stop</t>
  </si>
  <si>
    <t>Burger King</t>
  </si>
  <si>
    <t>Date</t>
  </si>
  <si>
    <t>Amount</t>
  </si>
  <si>
    <t>Description</t>
  </si>
  <si>
    <t>Reconciled</t>
  </si>
  <si>
    <t>Deposit #</t>
  </si>
  <si>
    <t>Code</t>
  </si>
  <si>
    <t>To</t>
  </si>
  <si>
    <t>Cheerleader Club</t>
  </si>
  <si>
    <t>Football Boosters</t>
  </si>
  <si>
    <t>Deposits</t>
  </si>
  <si>
    <t>Withdrawals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</si>
</sst>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>
    <font>
      <sz val="10"/>
      <color theme="1"/>
      <name val="Trebuchet MS"/>
      <family val="2"/>
      <scheme val="minor"/>
    </font>
    <font>
      <sz val="9"/>
      <color theme="1" tint="0.34998626667073579"/>
      <name val="Euphemia"/>
      <family val="2"/>
      <scheme val="major"/>
    </font>
    <font>
      <b/>
      <sz val="15"/>
      <color theme="1" tint="0.34998626667073579"/>
      <name val="Euphemia"/>
      <family val="2"/>
      <scheme val="major"/>
    </font>
    <font>
      <sz val="18"/>
      <color theme="4"/>
      <name val="Euphemia"/>
      <family val="2"/>
      <scheme val="major"/>
    </font>
    <font>
      <sz val="18"/>
      <color theme="5"/>
      <name val="Euphemia"/>
      <family val="2"/>
      <scheme val="major"/>
    </font>
    <font>
      <sz val="25"/>
      <color theme="1" tint="0.34998626667073579"/>
      <name val="Euphemia"/>
      <family val="2"/>
      <scheme val="major"/>
    </font>
    <font>
      <sz val="10"/>
      <color theme="2"/>
      <name val="Trebuchet MS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ck">
        <color theme="0"/>
      </left>
      <right style="thick">
        <color theme="0"/>
      </right>
      <top/>
      <bottom style="medium">
        <color theme="6"/>
      </bottom>
      <diagonal/>
    </border>
    <border>
      <left style="thick">
        <color theme="0"/>
      </left>
      <right style="thick">
        <color theme="0"/>
      </right>
      <top/>
      <bottom style="medium">
        <color theme="4"/>
      </bottom>
      <diagonal/>
    </border>
    <border>
      <left style="thick">
        <color theme="0"/>
      </left>
      <right style="thick">
        <color theme="0"/>
      </right>
      <top/>
      <bottom style="medium">
        <color theme="5"/>
      </bottom>
      <diagonal/>
    </border>
  </borders>
  <cellStyleXfs count="5">
    <xf numFmtId="0" fontId="0" fillId="0" borderId="0">
      <alignment vertical="center"/>
    </xf>
    <xf numFmtId="0" fontId="3" fillId="0" borderId="0" applyNumberFormat="0" applyFill="0" applyProtection="0">
      <alignment vertical="center"/>
    </xf>
    <xf numFmtId="0" fontId="1" fillId="0" borderId="0" applyNumberFormat="0" applyFill="0" applyProtection="0"/>
    <xf numFmtId="0" fontId="4" fillId="0" borderId="0" applyNumberFormat="0" applyFill="0" applyProtection="0">
      <alignment vertical="center"/>
    </xf>
    <xf numFmtId="0" fontId="5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1" fillId="0" borderId="1" xfId="2" applyBorder="1"/>
    <xf numFmtId="0" fontId="1" fillId="0" borderId="2" xfId="2" applyBorder="1"/>
    <xf numFmtId="0" fontId="1" fillId="0" borderId="3" xfId="2" applyBorder="1"/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0" fillId="0" borderId="0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14" fontId="0" fillId="0" borderId="0" xfId="0" applyNumberFormat="1" applyFont="1" applyFill="1" applyBorder="1" applyAlignment="1">
      <alignment horizontal="left" vertical="center" indent="1"/>
    </xf>
    <xf numFmtId="164" fontId="0" fillId="0" borderId="0" xfId="0" applyNumberFormat="1" applyFont="1" applyFill="1" applyBorder="1" applyAlignment="1">
      <alignment horizontal="left" vertical="center" indent="1"/>
    </xf>
    <xf numFmtId="0" fontId="3" fillId="0" borderId="0" xfId="1" applyAlignment="1">
      <alignment vertical="center"/>
    </xf>
    <xf numFmtId="0" fontId="4" fillId="0" borderId="0" xfId="3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4" applyBorder="1" applyAlignment="1">
      <alignment horizontal="left" vertical="center" wrapText="1"/>
    </xf>
  </cellXfs>
  <cellStyles count="5">
    <cellStyle name="Heading 1" xfId="1" builtinId="16" customBuiltin="1"/>
    <cellStyle name="Heading 2" xfId="3" builtinId="17" customBuiltin="1"/>
    <cellStyle name="Heading 3" xfId="2" builtinId="18" customBuiltin="1"/>
    <cellStyle name="Normal" xfId="0" builtinId="0" customBuiltin="1"/>
    <cellStyle name="Title" xfId="4" builtinId="15" customBuiltin="1"/>
  </cellStyles>
  <dxfs count="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numFmt numFmtId="164" formatCode="&quot;$&quot;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numFmt numFmtId="164" formatCode="&quot;$&quot;#,##0.00"/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2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rebuchet MS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justifyLastLine="0" shrinkToFit="0" readingOrder="0"/>
    </dxf>
    <dxf>
      <alignment horizontal="left" vertical="center" textRotation="0" wrapText="0" justifyLastLine="0" shrinkToFit="0" readingOrder="0"/>
    </dxf>
    <dxf>
      <alignment horizontal="left" vertical="center" textRotation="0" wrapText="0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numFmt numFmtId="164" formatCode="&quot;$&quot;#,##0.00"/>
      <alignment horizontal="left" vertical="center" textRotation="0" wrapText="0" indent="1" justifyLastLine="0" shrinkToFit="0" readingOrder="0"/>
    </dxf>
    <dxf>
      <numFmt numFmtId="19" formatCode="m/d/yyyy"/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/>
        <i val="0"/>
        <color theme="0"/>
      </font>
      <fill>
        <patternFill patternType="solid">
          <fgColor theme="4"/>
          <bgColor theme="5" tint="0.39994506668294322"/>
        </patternFill>
      </fill>
      <border diagonalUp="0" diagonalDown="0">
        <left/>
        <right/>
        <top style="thin">
          <color theme="0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4"/>
          <bgColor theme="5"/>
        </patternFill>
      </fill>
      <border diagonalUp="0" diagonalDown="0">
        <left/>
        <right/>
        <top/>
        <bottom style="thin">
          <color theme="0"/>
        </bottom>
        <vertical/>
        <horizontal/>
      </border>
    </dxf>
    <dxf>
      <font>
        <b/>
        <i val="0"/>
        <color theme="0"/>
      </font>
      <fill>
        <patternFill patternType="solid">
          <fgColor theme="4" tint="0.79992065187536243"/>
          <bgColor theme="5" tint="0.39994506668294322"/>
        </patternFill>
      </fill>
      <border diagonalUp="0" diagonalDown="0">
        <left/>
        <right/>
        <top/>
        <bottom/>
        <vertical style="thin">
          <color theme="0"/>
        </vertical>
        <horizontal/>
      </border>
    </dxf>
    <dxf>
      <font>
        <b/>
        <i val="0"/>
        <color theme="0"/>
      </font>
      <fill>
        <patternFill patternType="solid">
          <fgColor theme="4"/>
          <bgColor theme="4" tint="0.39994506668294322"/>
        </patternFill>
      </fill>
      <border diagonalUp="0" diagonalDown="0">
        <left/>
        <right/>
        <top style="thin">
          <color theme="0"/>
        </top>
        <bottom/>
        <vertical/>
        <horizontal/>
      </border>
    </dxf>
    <dxf>
      <font>
        <b/>
        <i val="0"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 style="thin">
          <color theme="0"/>
        </bottom>
        <vertical/>
        <horizontal/>
      </border>
    </dxf>
    <dxf>
      <font>
        <b/>
        <i val="0"/>
        <color theme="0"/>
      </font>
      <fill>
        <patternFill patternType="solid">
          <fgColor theme="4" tint="0.79995117038483843"/>
          <bgColor theme="4" tint="0.39994506668294322"/>
        </patternFill>
      </fill>
      <border diagonalUp="0" diagonalDown="0">
        <left/>
        <right/>
        <top/>
        <bottom/>
        <vertical style="thin">
          <color theme="0"/>
        </vertical>
        <horizontal/>
      </border>
    </dxf>
    <dxf>
      <font>
        <b/>
        <color theme="1"/>
      </font>
      <border>
        <bottom style="thin">
          <color theme="5"/>
        </bottom>
        <vertical/>
        <horizontal/>
      </border>
    </dxf>
    <dxf>
      <font>
        <color theme="1"/>
      </font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</dxfs>
  <tableStyles count="4" defaultTableStyle="TableStyleMedium2" defaultPivotStyle="PivotStyleMedium2">
    <tableStyle name="Monthly bank Reconciliation" pivot="0" table="0" count="10">
      <tableStyleElement type="wholeTable" dxfId="34"/>
      <tableStyleElement type="headerRow" dxfId="33"/>
    </tableStyle>
    <tableStyle name="Monthly Bank Reconciliation - deposits" pivot="0" count="3">
      <tableStyleElement type="wholeTable" dxfId="32"/>
      <tableStyleElement type="headerRow" dxfId="31"/>
      <tableStyleElement type="totalRow" dxfId="30"/>
    </tableStyle>
    <tableStyle name="Monthly Bank Reconciliation - withdrawls" pivot="0" count="3">
      <tableStyleElement type="wholeTable" dxfId="29"/>
      <tableStyleElement type="headerRow" dxfId="28"/>
      <tableStyleElement type="totalRow" dxfId="27"/>
    </tableStyle>
    <tableStyle name="Monthly bank Reconciliation_2" pivot="0" table="0" count="10">
      <tableStyleElement type="wholeTable" dxfId="26"/>
      <tableStyleElement type="headerRow" dxfId="25"/>
    </tableStyle>
  </tableStyle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patternFill patternType="solid">
              <fgColor auto="1"/>
              <bgColor theme="4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4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4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4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5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5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5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auto="1"/>
              <bgColor theme="5" tint="0.79998168889431442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5" tint="-0.249977111117893"/>
          </font>
          <fill>
            <patternFill patternType="solid">
              <fgColor theme="5" tint="0.59999389629810485"/>
              <bgColor theme="5" tint="0.59999389629810485"/>
            </patternFill>
          </fill>
          <border>
            <left style="thin">
              <color theme="5" tint="0.59999389629810485"/>
            </left>
            <right style="thin">
              <color theme="5" tint="0.59999389629810485"/>
            </right>
            <top style="thin">
              <color theme="5" tint="0.59999389629810485"/>
            </top>
            <bottom style="thin">
              <color theme="5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5"/>
              <bgColor theme="5"/>
            </patternFill>
          </fill>
          <border>
            <left style="thin">
              <color theme="5"/>
            </left>
            <right style="thin">
              <color theme="5"/>
            </right>
            <top style="thin">
              <color theme="5"/>
            </top>
            <bottom style="thin">
              <color theme="5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Monthly bank Reconciliation">
        <x14:slicerStyle name="Monthly bank Reconciliation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Monthly bank Reconciliation_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blChecks" displayName="tblChecks" ref="B19:F35" totalsRowCount="1" headerRowDxfId="24" dataDxfId="23" totalsRowDxfId="22">
  <autoFilter ref="B19:F34"/>
  <tableColumns count="5">
    <tableColumn id="1" name="Code" totalsRowLabel="TOTAL" dataDxfId="21" totalsRowDxfId="4"/>
    <tableColumn id="2" name="Date" dataDxfId="20" totalsRowDxfId="3"/>
    <tableColumn id="3" name="Amount" totalsRowFunction="sum" dataDxfId="19" totalsRowDxfId="2"/>
    <tableColumn id="4" name="To" dataDxfId="18" totalsRowDxfId="1"/>
    <tableColumn id="5" name="Reconciled" dataDxfId="17" totalsRowDxfId="0"/>
  </tableColumns>
  <tableStyleInfo name="Monthly Bank Reconciliation - withdrawls" showFirstColumn="0" showLastColumn="0" showRowStripes="0" showColumnStripes="0"/>
  <extLst>
    <ext xmlns:x14="http://schemas.microsoft.com/office/spreadsheetml/2009/9/main" uri="{504A1905-F514-4f6f-8877-14C23A59335A}">
      <x14:table altText="Withdrawls" altTextSummary="List of withdrawal information such as Type, Date, Amount, For, and Reconciled."/>
    </ext>
  </extLst>
</table>
</file>

<file path=xl/tables/table2.xml><?xml version="1.0" encoding="utf-8"?>
<table xmlns="http://schemas.openxmlformats.org/spreadsheetml/2006/main" id="2" name="tblDeposits" displayName="tblDeposits" ref="B8:F16" totalsRowCount="1" headerRowDxfId="16" dataDxfId="15" totalsRowDxfId="14">
  <autoFilter ref="B8:F15"/>
  <tableColumns count="5">
    <tableColumn id="4" name="Deposit #" totalsRowLabel="TOTAL" dataDxfId="13" totalsRowDxfId="9">
      <calculatedColumnFormula>ROW()-ROW(tblDeposits[[#Headers],[Deposit '#]])</calculatedColumnFormula>
    </tableColumn>
    <tableColumn id="1" name="Date" totalsRowDxfId="8"/>
    <tableColumn id="2" name="Amount" totalsRowFunction="sum" dataDxfId="12" totalsRowDxfId="7"/>
    <tableColumn id="3" name="Description" dataDxfId="11" totalsRowDxfId="6"/>
    <tableColumn id="5" name="Reconciled" dataDxfId="10" totalsRowDxfId="5"/>
  </tableColumns>
  <tableStyleInfo name="Monthly Bank Reconciliation - deposits" showFirstColumn="0" showLastColumn="0" showRowStripes="0" showColumnStripes="0"/>
</table>
</file>

<file path=xl/theme/theme1.xml><?xml version="1.0" encoding="utf-8"?>
<a:theme xmlns:a="http://schemas.openxmlformats.org/drawingml/2006/main" name="Monthly Bank Reconciliation">
  <a:themeElements>
    <a:clrScheme name="Monthly bank Reconciliation">
      <a:dk1>
        <a:srgbClr val="000000"/>
      </a:dk1>
      <a:lt1>
        <a:srgbClr val="FFFFFF"/>
      </a:lt1>
      <a:dk2>
        <a:srgbClr val="38300D"/>
      </a:dk2>
      <a:lt2>
        <a:srgbClr val="F7F4F0"/>
      </a:lt2>
      <a:accent1>
        <a:srgbClr val="38A657"/>
      </a:accent1>
      <a:accent2>
        <a:srgbClr val="3A6E8C"/>
      </a:accent2>
      <a:accent3>
        <a:srgbClr val="F16522"/>
      </a:accent3>
      <a:accent4>
        <a:srgbClr val="7F52AA"/>
      </a:accent4>
      <a:accent5>
        <a:srgbClr val="EFC516"/>
      </a:accent5>
      <a:accent6>
        <a:srgbClr val="A51E2B"/>
      </a:accent6>
      <a:hlink>
        <a:srgbClr val="0D707D"/>
      </a:hlink>
      <a:folHlink>
        <a:srgbClr val="7F52AA"/>
      </a:folHlink>
    </a:clrScheme>
    <a:fontScheme name="Monthly Bank Reconciliation">
      <a:majorFont>
        <a:latin typeface="Euphemia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autoPageBreaks="0" fitToPage="1"/>
  </sheetPr>
  <dimension ref="B1:G35"/>
  <sheetViews>
    <sheetView showGridLines="0" tabSelected="1" workbookViewId="0">
      <selection activeCell="B18" sqref="B18"/>
    </sheetView>
  </sheetViews>
  <sheetFormatPr defaultColWidth="8.88671875" defaultRowHeight="21" customHeight="1"/>
  <cols>
    <col min="1" max="1" width="1.6640625" customWidth="1"/>
    <col min="2" max="2" width="17.6640625" customWidth="1"/>
    <col min="3" max="3" width="16.109375" customWidth="1"/>
    <col min="4" max="4" width="21" customWidth="1"/>
    <col min="5" max="5" width="22.44140625" customWidth="1"/>
    <col min="6" max="6" width="21" customWidth="1"/>
    <col min="7" max="7" width="1.6640625" customWidth="1"/>
  </cols>
  <sheetData>
    <row r="1" spans="2:7" ht="14.4"/>
    <row r="2" spans="2:7" ht="28.5" customHeight="1" thickBot="1">
      <c r="B2" s="15" t="s">
        <v>14</v>
      </c>
      <c r="C2" s="15"/>
      <c r="D2" s="1" t="s">
        <v>3</v>
      </c>
      <c r="E2" s="1" t="s">
        <v>1</v>
      </c>
      <c r="F2" s="2" t="s">
        <v>5</v>
      </c>
    </row>
    <row r="3" spans="2:7" ht="28.5" customHeight="1">
      <c r="B3" s="15"/>
      <c r="C3" s="15"/>
      <c r="D3" s="4" t="s">
        <v>15</v>
      </c>
      <c r="E3" s="5">
        <v>0</v>
      </c>
      <c r="F3" s="5">
        <f>tblDeposits[[#Totals],[Amount]]</f>
        <v>1671.1200000000001</v>
      </c>
    </row>
    <row r="4" spans="2:7" ht="28.5" customHeight="1" thickBot="1">
      <c r="B4" s="15"/>
      <c r="C4" s="15"/>
      <c r="D4" s="1" t="s">
        <v>4</v>
      </c>
      <c r="E4" s="1" t="s">
        <v>2</v>
      </c>
      <c r="F4" s="3" t="s">
        <v>6</v>
      </c>
    </row>
    <row r="5" spans="2:7" ht="28.5" customHeight="1">
      <c r="B5" s="15"/>
      <c r="C5" s="15"/>
      <c r="D5" s="4">
        <v>2017</v>
      </c>
      <c r="E5" s="5">
        <f>F3-F5</f>
        <v>1131.0500000000002</v>
      </c>
      <c r="F5" s="5">
        <f>tblChecks[[#Totals],[Amount]]</f>
        <v>540.07000000000005</v>
      </c>
      <c r="G5" t="s">
        <v>9</v>
      </c>
    </row>
    <row r="6" spans="2:7" ht="14.4"/>
    <row r="7" spans="2:7" ht="21" customHeight="1">
      <c r="B7" s="11" t="s">
        <v>44</v>
      </c>
      <c r="G7" t="s">
        <v>9</v>
      </c>
    </row>
    <row r="8" spans="2:7" ht="21" customHeight="1">
      <c r="B8" s="6" t="s">
        <v>39</v>
      </c>
      <c r="C8" s="6" t="s">
        <v>35</v>
      </c>
      <c r="D8" s="6" t="s">
        <v>36</v>
      </c>
      <c r="E8" s="6" t="s">
        <v>37</v>
      </c>
      <c r="F8" s="6" t="s">
        <v>38</v>
      </c>
    </row>
    <row r="9" spans="2:7" ht="21" customHeight="1">
      <c r="B9" s="6">
        <f>ROW()-ROW(tblDeposits[[#Headers],[Deposit '#]])</f>
        <v>1</v>
      </c>
      <c r="C9" s="9">
        <v>42948</v>
      </c>
      <c r="D9" s="10">
        <v>368.88</v>
      </c>
      <c r="E9" s="6" t="s">
        <v>16</v>
      </c>
      <c r="F9" s="6" t="s">
        <v>8</v>
      </c>
    </row>
    <row r="10" spans="2:7" ht="21" customHeight="1">
      <c r="B10" s="6">
        <f>ROW()-ROW(tblDeposits[[#Headers],[Deposit '#]])</f>
        <v>2</v>
      </c>
      <c r="C10" s="9">
        <v>42951</v>
      </c>
      <c r="D10" s="10">
        <v>250</v>
      </c>
      <c r="E10" s="6" t="s">
        <v>17</v>
      </c>
      <c r="F10" s="6" t="s">
        <v>8</v>
      </c>
    </row>
    <row r="11" spans="2:7" ht="21" customHeight="1">
      <c r="B11" s="6">
        <f>ROW()-ROW(tblDeposits[[#Headers],[Deposit '#]])</f>
        <v>3</v>
      </c>
      <c r="C11" s="9">
        <v>42954</v>
      </c>
      <c r="D11" s="10">
        <v>37.5</v>
      </c>
      <c r="E11" s="6" t="s">
        <v>18</v>
      </c>
      <c r="F11" s="6" t="s">
        <v>8</v>
      </c>
    </row>
    <row r="12" spans="2:7" ht="21" customHeight="1">
      <c r="B12" s="6">
        <f>ROW()-ROW(tblDeposits[[#Headers],[Deposit '#]])</f>
        <v>4</v>
      </c>
      <c r="C12" s="9">
        <v>42958</v>
      </c>
      <c r="D12" s="10">
        <v>370.02</v>
      </c>
      <c r="E12" s="6" t="s">
        <v>16</v>
      </c>
      <c r="F12" s="6" t="s">
        <v>8</v>
      </c>
    </row>
    <row r="13" spans="2:7" ht="21" customHeight="1">
      <c r="B13" s="6">
        <f>ROW()-ROW(tblDeposits[[#Headers],[Deposit '#]])</f>
        <v>5</v>
      </c>
      <c r="C13" s="9">
        <v>42965</v>
      </c>
      <c r="D13" s="10">
        <v>250</v>
      </c>
      <c r="E13" s="6" t="s">
        <v>17</v>
      </c>
      <c r="F13" s="6" t="s">
        <v>8</v>
      </c>
    </row>
    <row r="14" spans="2:7" ht="21" customHeight="1">
      <c r="B14" s="6">
        <f>ROW()-ROW(tblDeposits[[#Headers],[Deposit '#]])</f>
        <v>6</v>
      </c>
      <c r="C14" s="9">
        <v>42968</v>
      </c>
      <c r="D14" s="10">
        <v>25</v>
      </c>
      <c r="E14" s="6" t="s">
        <v>19</v>
      </c>
      <c r="F14" s="6" t="s">
        <v>8</v>
      </c>
    </row>
    <row r="15" spans="2:7" ht="21" customHeight="1">
      <c r="B15" s="6">
        <f>ROW()-ROW(tblDeposits[[#Headers],[Deposit '#]])</f>
        <v>7</v>
      </c>
      <c r="C15" s="9">
        <v>42972</v>
      </c>
      <c r="D15" s="10">
        <v>369.72</v>
      </c>
      <c r="E15" s="6" t="s">
        <v>16</v>
      </c>
      <c r="F15" s="6" t="s">
        <v>8</v>
      </c>
    </row>
    <row r="16" spans="2:7" ht="21" customHeight="1">
      <c r="B16" s="6" t="s">
        <v>7</v>
      </c>
      <c r="C16" s="13"/>
      <c r="D16" s="10">
        <f>SUBTOTAL(109,tblDeposits[Amount])</f>
        <v>1671.1200000000001</v>
      </c>
      <c r="E16" s="7"/>
      <c r="F16" s="7"/>
    </row>
    <row r="17" spans="2:6" ht="21" customHeight="1">
      <c r="B17" s="14"/>
      <c r="C17" s="14"/>
      <c r="D17" s="14"/>
      <c r="E17" s="14"/>
    </row>
    <row r="18" spans="2:6" ht="21" customHeight="1">
      <c r="B18" s="12" t="s">
        <v>45</v>
      </c>
    </row>
    <row r="19" spans="2:6" ht="21" customHeight="1">
      <c r="B19" s="6" t="s">
        <v>40</v>
      </c>
      <c r="C19" s="6" t="s">
        <v>35</v>
      </c>
      <c r="D19" s="6" t="s">
        <v>36</v>
      </c>
      <c r="E19" s="6" t="s">
        <v>41</v>
      </c>
      <c r="F19" s="6" t="s">
        <v>38</v>
      </c>
    </row>
    <row r="20" spans="2:6" ht="21" customHeight="1">
      <c r="B20" s="6" t="s">
        <v>21</v>
      </c>
      <c r="C20" s="9">
        <v>42954</v>
      </c>
      <c r="D20" s="10">
        <v>35</v>
      </c>
      <c r="E20" s="6" t="s">
        <v>43</v>
      </c>
      <c r="F20" s="6" t="s">
        <v>8</v>
      </c>
    </row>
    <row r="21" spans="2:6" ht="21" customHeight="1">
      <c r="B21" s="6" t="s">
        <v>20</v>
      </c>
      <c r="C21" s="9">
        <v>42964</v>
      </c>
      <c r="D21" s="10">
        <v>25</v>
      </c>
      <c r="E21" s="6" t="s">
        <v>42</v>
      </c>
      <c r="F21" s="6" t="s">
        <v>8</v>
      </c>
    </row>
    <row r="22" spans="2:6" ht="21" customHeight="1">
      <c r="B22" s="6" t="s">
        <v>22</v>
      </c>
      <c r="C22" s="9">
        <v>42969</v>
      </c>
      <c r="D22" s="10">
        <v>20</v>
      </c>
      <c r="E22" s="6" t="s">
        <v>23</v>
      </c>
      <c r="F22" s="6" t="s">
        <v>8</v>
      </c>
    </row>
    <row r="23" spans="2:6" ht="21" customHeight="1">
      <c r="B23" s="6" t="s">
        <v>25</v>
      </c>
      <c r="C23" s="9">
        <v>42961</v>
      </c>
      <c r="D23" s="10">
        <v>125</v>
      </c>
      <c r="E23" s="6" t="s">
        <v>26</v>
      </c>
      <c r="F23" s="6" t="s">
        <v>8</v>
      </c>
    </row>
    <row r="24" spans="2:6" ht="21" customHeight="1">
      <c r="B24" s="6" t="s">
        <v>10</v>
      </c>
      <c r="C24" s="9">
        <v>42949</v>
      </c>
      <c r="D24" s="10">
        <v>45</v>
      </c>
      <c r="E24" s="6" t="s">
        <v>12</v>
      </c>
      <c r="F24" s="6" t="s">
        <v>8</v>
      </c>
    </row>
    <row r="25" spans="2:6" ht="21" customHeight="1">
      <c r="B25" s="6" t="s">
        <v>11</v>
      </c>
      <c r="C25" s="9">
        <v>42950</v>
      </c>
      <c r="D25" s="10">
        <v>7.5</v>
      </c>
      <c r="E25" s="6" t="s">
        <v>24</v>
      </c>
      <c r="F25" s="6" t="s">
        <v>8</v>
      </c>
    </row>
    <row r="26" spans="2:6" ht="21" customHeight="1">
      <c r="B26" s="6" t="s">
        <v>11</v>
      </c>
      <c r="C26" s="9">
        <v>42951</v>
      </c>
      <c r="D26" s="10">
        <v>6.27</v>
      </c>
      <c r="E26" s="6" t="s">
        <v>13</v>
      </c>
      <c r="F26" s="6" t="s">
        <v>8</v>
      </c>
    </row>
    <row r="27" spans="2:6" ht="21" customHeight="1">
      <c r="B27" s="6" t="s">
        <v>11</v>
      </c>
      <c r="C27" s="9">
        <v>42952</v>
      </c>
      <c r="D27" s="10">
        <v>17.87</v>
      </c>
      <c r="E27" s="6" t="s">
        <v>31</v>
      </c>
      <c r="F27" s="6" t="s">
        <v>8</v>
      </c>
    </row>
    <row r="28" spans="2:6" ht="21" customHeight="1">
      <c r="B28" s="6" t="s">
        <v>0</v>
      </c>
      <c r="C28" s="9">
        <v>42973</v>
      </c>
      <c r="D28" s="10">
        <v>25</v>
      </c>
      <c r="E28" s="6" t="s">
        <v>32</v>
      </c>
      <c r="F28" s="6" t="s">
        <v>8</v>
      </c>
    </row>
    <row r="29" spans="2:6" ht="21" customHeight="1">
      <c r="B29" s="6" t="s">
        <v>11</v>
      </c>
      <c r="C29" s="9">
        <v>42955</v>
      </c>
      <c r="D29" s="10">
        <v>54.18</v>
      </c>
      <c r="E29" s="6" t="s">
        <v>33</v>
      </c>
      <c r="F29" s="6" t="s">
        <v>8</v>
      </c>
    </row>
    <row r="30" spans="2:6" ht="21" customHeight="1">
      <c r="B30" s="6" t="s">
        <v>11</v>
      </c>
      <c r="C30" s="9">
        <v>42962</v>
      </c>
      <c r="D30" s="10">
        <v>15.54</v>
      </c>
      <c r="E30" s="6" t="s">
        <v>34</v>
      </c>
      <c r="F30" s="6" t="s">
        <v>8</v>
      </c>
    </row>
    <row r="31" spans="2:6" ht="21" customHeight="1">
      <c r="B31" s="6" t="s">
        <v>11</v>
      </c>
      <c r="C31" s="9">
        <v>42963</v>
      </c>
      <c r="D31" s="10">
        <v>54.66</v>
      </c>
      <c r="E31" s="6" t="s">
        <v>30</v>
      </c>
      <c r="F31" s="6" t="s">
        <v>8</v>
      </c>
    </row>
    <row r="32" spans="2:6" ht="21" customHeight="1">
      <c r="B32" s="6" t="s">
        <v>11</v>
      </c>
      <c r="C32" s="9">
        <v>42970</v>
      </c>
      <c r="D32" s="10">
        <v>29.97</v>
      </c>
      <c r="E32" s="6" t="s">
        <v>29</v>
      </c>
      <c r="F32" s="6" t="s">
        <v>8</v>
      </c>
    </row>
    <row r="33" spans="2:6" ht="21" customHeight="1">
      <c r="B33" s="6" t="s">
        <v>11</v>
      </c>
      <c r="C33" s="9">
        <v>42973</v>
      </c>
      <c r="D33" s="10">
        <v>65.86</v>
      </c>
      <c r="E33" s="6" t="s">
        <v>28</v>
      </c>
      <c r="F33" s="6" t="s">
        <v>8</v>
      </c>
    </row>
    <row r="34" spans="2:6" ht="21" customHeight="1">
      <c r="B34" s="6" t="s">
        <v>11</v>
      </c>
      <c r="C34" s="9">
        <v>42974</v>
      </c>
      <c r="D34" s="10">
        <v>13.22</v>
      </c>
      <c r="E34" s="6" t="s">
        <v>27</v>
      </c>
      <c r="F34" s="6" t="s">
        <v>8</v>
      </c>
    </row>
    <row r="35" spans="2:6" ht="21" customHeight="1">
      <c r="B35" s="6" t="s">
        <v>7</v>
      </c>
      <c r="C35" s="8"/>
      <c r="D35" s="10">
        <f>SUBTOTAL(109,tblChecks[Amount])</f>
        <v>540.07000000000005</v>
      </c>
      <c r="E35" s="8"/>
      <c r="F35" s="8"/>
    </row>
  </sheetData>
  <mergeCells count="2">
    <mergeCell ref="B17:E17"/>
    <mergeCell ref="B2:C5"/>
  </mergeCells>
  <conditionalFormatting sqref="D9:D15">
    <cfRule type="dataBar" priority="15">
      <dataBar>
        <cfvo type="min"/>
        <cfvo type="max"/>
        <color theme="4"/>
      </dataBar>
      <extLst>
        <ext xmlns:x14="http://schemas.microsoft.com/office/spreadsheetml/2009/9/main" uri="{B025F937-C7B1-47D3-B67F-A62EFF666E3E}">
          <x14:id>{DFAB242C-6506-4613-AF01-D0956E78CD1F}</x14:id>
        </ext>
      </extLst>
    </cfRule>
  </conditionalFormatting>
  <conditionalFormatting sqref="D20:D34">
    <cfRule type="dataBar" priority="19">
      <dataBar>
        <cfvo type="min"/>
        <cfvo type="max"/>
        <color theme="5"/>
      </dataBar>
      <extLst>
        <ext xmlns:x14="http://schemas.microsoft.com/office/spreadsheetml/2009/9/main" uri="{B025F937-C7B1-47D3-B67F-A62EFF666E3E}">
          <x14:id>{51BAC999-9B7B-466E-BB2F-F0D211C93134}</x14:id>
        </ext>
      </extLst>
    </cfRule>
  </conditionalFormatting>
  <dataValidations count="1">
    <dataValidation type="list" errorStyle="warning" allowBlank="1" showInputMessage="1" errorTitle="Whoops!" error="This should be yes or no.  Click Cancel and choose the drop down arrow on the right of the cell to choose yes or no." sqref="F9:F15 F20:F34">
      <formula1>"yes,no"</formula1>
    </dataValidation>
  </dataValidations>
  <printOptions horizontalCentered="1"/>
  <pageMargins left="0.4" right="0.4" top="0.4" bottom="0.4" header="0.5" footer="0.5"/>
  <pageSetup fitToHeight="0" orientation="portrait" horizontalDpi="360" verticalDpi="360" r:id="rId1"/>
  <tableParts count="2">
    <tablePart r:id="rId2"/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FAB242C-6506-4613-AF01-D0956E78CD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D9:D15</xm:sqref>
        </x14:conditionalFormatting>
        <x14:conditionalFormatting xmlns:xm="http://schemas.microsoft.com/office/excel/2006/main">
          <x14:cfRule type="dataBar" id="{51BAC999-9B7B-466E-BB2F-F0D211C931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D20:D34</xm:sqref>
        </x14:conditionalFormatting>
      </x14:conditionalFormattings>
    </ex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1C16BC69-B883-4C58-A1D0-67DABDE62C5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Bank Reconciliation</vt:lpstr>
      <vt:lpstr>EndingBalance</vt:lpstr>
      <vt:lpstr>Month</vt:lpstr>
      <vt:lpstr>Year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2014-11-19T09:22:32Z</dcterms:created>
  <dcterms:modified xsi:type="dcterms:W3CDTF">2017-06-23T02:08:30Z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TC037835259991</vt:lpwstr>
  </property>
</Properties>
</file>